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UNTJOY0001\Desktop\"/>
    </mc:Choice>
  </mc:AlternateContent>
  <bookViews>
    <workbookView xWindow="0" yWindow="0" windowWidth="19200" windowHeight="11595" activeTab="2"/>
  </bookViews>
  <sheets>
    <sheet name="Formula &amp; Table" sheetId="2" r:id="rId1"/>
    <sheet name="Example" sheetId="1" r:id="rId2"/>
    <sheet name="New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B8" i="3"/>
  <c r="F7" i="3"/>
  <c r="G7" i="3" s="1"/>
  <c r="C7" i="3"/>
  <c r="D7" i="3" s="1"/>
  <c r="F6" i="3"/>
  <c r="G6" i="3" s="1"/>
  <c r="C6" i="3"/>
  <c r="D6" i="3" s="1"/>
  <c r="F5" i="3"/>
  <c r="G5" i="3" s="1"/>
  <c r="C5" i="3"/>
  <c r="D5" i="3" s="1"/>
  <c r="F4" i="3"/>
  <c r="G4" i="3" s="1"/>
  <c r="E9" i="3" s="1"/>
  <c r="E10" i="3" s="1"/>
  <c r="E11" i="3" s="1"/>
  <c r="C4" i="3"/>
  <c r="D4" i="3" s="1"/>
  <c r="B9" i="3" s="1"/>
  <c r="B10" i="3" s="1"/>
  <c r="B11" i="3" s="1"/>
  <c r="B12" i="3" l="1"/>
  <c r="C24" i="1"/>
  <c r="B24" i="1"/>
  <c r="B8" i="1"/>
  <c r="C5" i="1"/>
  <c r="D5" i="1"/>
  <c r="B13" i="1"/>
  <c r="E8" i="1"/>
  <c r="F6" i="1"/>
  <c r="G6" i="1"/>
  <c r="C4" i="1"/>
  <c r="F7" i="1"/>
  <c r="G7" i="1"/>
  <c r="C6" i="1"/>
  <c r="D6" i="1"/>
  <c r="F5" i="1"/>
  <c r="G5" i="1"/>
  <c r="C7" i="1"/>
  <c r="D7" i="1"/>
  <c r="F4" i="1"/>
  <c r="G4" i="1"/>
  <c r="E9" i="1"/>
  <c r="E10" i="1"/>
  <c r="E11" i="1"/>
  <c r="D4" i="1"/>
  <c r="B9" i="1"/>
  <c r="B10" i="1"/>
  <c r="B11" i="1"/>
  <c r="B12" i="1"/>
</calcChain>
</file>

<file path=xl/sharedStrings.xml><?xml version="1.0" encoding="utf-8"?>
<sst xmlns="http://schemas.openxmlformats.org/spreadsheetml/2006/main" count="61" uniqueCount="34">
  <si>
    <t>Type of t-test</t>
  </si>
  <si>
    <t>Formula</t>
  </si>
  <si>
    <t>When to Use</t>
  </si>
  <si>
    <t>Degrees of Freedom (v)</t>
  </si>
  <si>
    <t>Independent t-test 1</t>
  </si>
  <si>
    <t>Sample sizes are unequal AND either one or both samples are small (n&lt;30)</t>
  </si>
  <si>
    <r>
      <t>n</t>
    </r>
    <r>
      <rPr>
        <vertAlign val="sub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+n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-2</t>
    </r>
  </si>
  <si>
    <t>Independent t-test 2</t>
  </si>
  <si>
    <t>Sample sizes are equal (regardless of size)</t>
  </si>
  <si>
    <t>Independent t-test 3</t>
  </si>
  <si>
    <t>Sample sizes are unequal AND both sample sizes are large (n&gt;30)</t>
  </si>
  <si>
    <t>Dependent t-test</t>
  </si>
  <si>
    <t>Use with paired samples (i.e., subjects pretest and posttest)</t>
  </si>
  <si>
    <t>n-1</t>
  </si>
  <si>
    <t>Data Table and Calculations</t>
  </si>
  <si>
    <t>Patient</t>
  </si>
  <si>
    <t>Treatment/Drug</t>
  </si>
  <si>
    <t>Placebo</t>
  </si>
  <si>
    <t>LDL Levels (g/dL)</t>
  </si>
  <si>
    <t>Deviation from mean</t>
  </si>
  <si>
    <r>
      <t>(Deviation from mean)</t>
    </r>
    <r>
      <rPr>
        <vertAlign val="superscript"/>
        <sz val="11"/>
        <color rgb="FF000000"/>
        <rFont val="Calibri"/>
        <family val="2"/>
        <scheme val="minor"/>
      </rPr>
      <t>2</t>
    </r>
  </si>
  <si>
    <t>Mean</t>
  </si>
  <si>
    <t>Variance</t>
  </si>
  <si>
    <t>Standard Deviation</t>
  </si>
  <si>
    <t>Standard Error</t>
  </si>
  <si>
    <t>t Statistic</t>
  </si>
  <si>
    <t>Degrees of Freedom</t>
  </si>
  <si>
    <r>
      <t>Critical Value (</t>
    </r>
    <r>
      <rPr>
        <sz val="11"/>
        <color theme="1"/>
        <rFont val="Calibri"/>
        <family val="2"/>
      </rPr>
      <t>α=0.05)</t>
    </r>
  </si>
  <si>
    <t>Null Hypothesis</t>
  </si>
  <si>
    <t>FAIL TO REJECT</t>
  </si>
  <si>
    <t>Table for Graphing</t>
  </si>
  <si>
    <t>Reporting results:</t>
  </si>
  <si>
    <t>There was no significant difference between mean LDL levels (figure 1) in the treatment group vs. the control group.</t>
  </si>
  <si>
    <t>There was a significant difference between mean LDL levels (figure 1) in the treatment group vs. the control group (t= 5.46, df=6, p&lt;0.05).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</si>
</sst>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Alignment="1">
      <alignment horizontal="right"/>
    </xf>
    <xf numFmtId="2" fontId="2" fillId="0" borderId="1" xfId="0" applyNumberFormat="1" applyFont="1" applyFill="1" applyBorder="1" applyAlignment="1">
      <alignment horizontal="right" readingOrder="1"/>
    </xf>
    <xf numFmtId="2" fontId="2" fillId="0" borderId="1" xfId="0" applyNumberFormat="1" applyFont="1" applyFill="1" applyBorder="1" applyAlignment="1">
      <alignment horizontal="right" wrapText="1" readingOrder="1"/>
    </xf>
    <xf numFmtId="2" fontId="0" fillId="0" borderId="1" xfId="0" applyNumberFormat="1" applyBorder="1" applyAlignment="1">
      <alignment horizontal="right"/>
    </xf>
    <xf numFmtId="1" fontId="2" fillId="0" borderId="1" xfId="0" applyNumberFormat="1" applyFont="1" applyFill="1" applyBorder="1" applyAlignment="1">
      <alignment horizontal="left" readingOrder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0" fontId="2" fillId="0" borderId="0" xfId="0" applyFont="1" applyAlignment="1">
      <alignment horizontal="center" vertical="center" readingOrder="1"/>
    </xf>
    <xf numFmtId="2" fontId="1" fillId="0" borderId="0" xfId="0" applyNumberFormat="1" applyFont="1"/>
    <xf numFmtId="2" fontId="0" fillId="0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right" readingOrder="1"/>
    </xf>
    <xf numFmtId="2" fontId="0" fillId="0" borderId="4" xfId="0" applyNumberFormat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6" fillId="4" borderId="9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center" vertical="center" readingOrder="1"/>
    </xf>
    <xf numFmtId="0" fontId="6" fillId="4" borderId="8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0" fontId="6" fillId="4" borderId="9" xfId="0" applyFont="1" applyFill="1" applyBorder="1" applyAlignment="1">
      <alignment horizontal="center" vertical="center" readingOrder="1"/>
    </xf>
    <xf numFmtId="0" fontId="5" fillId="3" borderId="9" xfId="0" applyFont="1" applyFill="1" applyBorder="1" applyAlignment="1">
      <alignment horizontal="center" vertical="center" readingOrder="1"/>
    </xf>
    <xf numFmtId="0" fontId="5" fillId="3" borderId="8" xfId="0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2" fontId="0" fillId="5" borderId="1" xfId="0" applyNumberFormat="1" applyFont="1" applyFill="1" applyBorder="1"/>
    <xf numFmtId="2" fontId="0" fillId="5" borderId="1" xfId="0" applyNumberFormat="1" applyFill="1" applyBorder="1" applyAlignment="1">
      <alignment horizontal="righ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readingOrder="1"/>
    </xf>
    <xf numFmtId="2" fontId="2" fillId="0" borderId="3" xfId="0" applyNumberFormat="1" applyFont="1" applyFill="1" applyBorder="1" applyAlignment="1">
      <alignment horizontal="center" vertical="center" readingOrder="1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/>
              <a:t>Mean LDL Levels in Experimental vs. Control Group with Standard Error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(Example!$B$11,Example!$E$11)</c:f>
                <c:numCache>
                  <c:formatCode>General</c:formatCode>
                  <c:ptCount val="2"/>
                  <c:pt idx="0">
                    <c:v>10.266247285806696</c:v>
                  </c:pt>
                  <c:pt idx="1">
                    <c:v>5.8220128249028562</c:v>
                  </c:pt>
                </c:numCache>
              </c:numRef>
            </c:plus>
            <c:minus>
              <c:numRef>
                <c:f>(Example!$B$11,Example!$E$11)</c:f>
                <c:numCache>
                  <c:formatCode>General</c:formatCode>
                  <c:ptCount val="2"/>
                  <c:pt idx="0">
                    <c:v>10.266247285806696</c:v>
                  </c:pt>
                  <c:pt idx="1">
                    <c:v>5.8220128249028562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(Example!$B$18,Example!$C$18)</c:f>
              <c:strCache>
                <c:ptCount val="2"/>
                <c:pt idx="0">
                  <c:v>Treatment/Drug</c:v>
                </c:pt>
                <c:pt idx="1">
                  <c:v>Placebo</c:v>
                </c:pt>
              </c:strCache>
            </c:strRef>
          </c:cat>
          <c:val>
            <c:numRef>
              <c:f>(Example!$B$24,Example!$C$24)</c:f>
              <c:numCache>
                <c:formatCode>0.00</c:formatCode>
                <c:ptCount val="2"/>
                <c:pt idx="0">
                  <c:v>146.75</c:v>
                </c:pt>
                <c:pt idx="1">
                  <c:v>157.25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9A-4EE2-928D-C715D0888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96165992"/>
        <c:axId val="196165208"/>
      </c:barChart>
      <c:catAx>
        <c:axId val="19616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65208"/>
        <c:crosses val="autoZero"/>
        <c:auto val="1"/>
        <c:lblAlgn val="ctr"/>
        <c:lblOffset val="100"/>
        <c:noMultiLvlLbl val="0"/>
      </c:catAx>
      <c:valAx>
        <c:axId val="19616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LDL Levels (g/dL)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659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66675</xdr:rowOff>
    </xdr:from>
    <xdr:to>
      <xdr:col>1</xdr:col>
      <xdr:colOff>2200006</xdr:colOff>
      <xdr:row>1</xdr:row>
      <xdr:rowOff>733342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4076700"/>
          <a:ext cx="2152381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</xdr:row>
      <xdr:rowOff>47625</xdr:rowOff>
    </xdr:from>
    <xdr:to>
      <xdr:col>1</xdr:col>
      <xdr:colOff>2238375</xdr:colOff>
      <xdr:row>2</xdr:row>
      <xdr:rowOff>714292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4819650"/>
          <a:ext cx="2152650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57150</xdr:rowOff>
    </xdr:from>
    <xdr:to>
      <xdr:col>1</xdr:col>
      <xdr:colOff>2171429</xdr:colOff>
      <xdr:row>3</xdr:row>
      <xdr:rowOff>752388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5591175"/>
          <a:ext cx="2171429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</xdr:row>
      <xdr:rowOff>9525</xdr:rowOff>
    </xdr:from>
    <xdr:to>
      <xdr:col>1</xdr:col>
      <xdr:colOff>2352404</xdr:colOff>
      <xdr:row>4</xdr:row>
      <xdr:rowOff>695239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5900" y="6305550"/>
          <a:ext cx="2171429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6</xdr:row>
      <xdr:rowOff>57150</xdr:rowOff>
    </xdr:from>
    <xdr:to>
      <xdr:col>3</xdr:col>
      <xdr:colOff>1418701</xdr:colOff>
      <xdr:row>24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9550" y="4057650"/>
          <a:ext cx="7514701" cy="354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11</xdr:row>
      <xdr:rowOff>166687</xdr:rowOff>
    </xdr:from>
    <xdr:to>
      <xdr:col>9</xdr:col>
      <xdr:colOff>57149</xdr:colOff>
      <xdr:row>35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17" sqref="H17"/>
    </sheetView>
  </sheetViews>
  <sheetFormatPr defaultRowHeight="15" x14ac:dyDescent="0.25"/>
  <cols>
    <col min="1" max="1" width="19.5703125" bestFit="1" customWidth="1"/>
    <col min="2" max="2" width="36.42578125" customWidth="1"/>
    <col min="3" max="3" width="38.5703125" style="26" customWidth="1"/>
    <col min="4" max="4" width="22.28515625" bestFit="1" customWidth="1"/>
  </cols>
  <sheetData>
    <row r="1" spans="1:4" ht="60" customHeight="1" thickBot="1" x14ac:dyDescent="0.3">
      <c r="A1" s="20" t="s">
        <v>0</v>
      </c>
      <c r="B1" s="20" t="s">
        <v>1</v>
      </c>
      <c r="C1" s="16" t="s">
        <v>2</v>
      </c>
      <c r="D1" s="20" t="s">
        <v>3</v>
      </c>
    </row>
    <row r="2" spans="1:4" ht="60" customHeight="1" thickTop="1" thickBot="1" x14ac:dyDescent="0.3">
      <c r="A2" s="25" t="s">
        <v>4</v>
      </c>
      <c r="B2" s="21"/>
      <c r="C2" s="17" t="s">
        <v>5</v>
      </c>
      <c r="D2" s="21" t="s">
        <v>6</v>
      </c>
    </row>
    <row r="3" spans="1:4" ht="60" customHeight="1" thickBot="1" x14ac:dyDescent="0.3">
      <c r="A3" s="24" t="s">
        <v>7</v>
      </c>
      <c r="B3" s="22"/>
      <c r="C3" s="18" t="s">
        <v>8</v>
      </c>
      <c r="D3" s="22" t="s">
        <v>6</v>
      </c>
    </row>
    <row r="4" spans="1:4" ht="60" customHeight="1" thickBot="1" x14ac:dyDescent="0.3">
      <c r="A4" s="24" t="s">
        <v>9</v>
      </c>
      <c r="B4" s="23"/>
      <c r="C4" s="19" t="s">
        <v>10</v>
      </c>
      <c r="D4" s="23" t="s">
        <v>6</v>
      </c>
    </row>
    <row r="5" spans="1:4" ht="60" customHeight="1" x14ac:dyDescent="0.25">
      <c r="A5" s="24" t="s">
        <v>11</v>
      </c>
      <c r="B5" s="22"/>
      <c r="C5" s="18" t="s">
        <v>12</v>
      </c>
      <c r="D5" s="22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3" sqref="C3:D3"/>
    </sheetView>
  </sheetViews>
  <sheetFormatPr defaultRowHeight="15" x14ac:dyDescent="0.25"/>
  <cols>
    <col min="1" max="1" width="20.7109375" style="1" bestFit="1" customWidth="1"/>
    <col min="2" max="2" width="15.85546875" style="3" bestFit="1" customWidth="1"/>
    <col min="3" max="3" width="20" style="3" bestFit="1" customWidth="1"/>
    <col min="4" max="4" width="22.28515625" style="3" bestFit="1" customWidth="1"/>
    <col min="5" max="5" width="15.85546875" style="3" bestFit="1" customWidth="1"/>
    <col min="6" max="6" width="20" style="3" bestFit="1" customWidth="1"/>
    <col min="7" max="7" width="22.28515625" style="3" bestFit="1" customWidth="1"/>
  </cols>
  <sheetData>
    <row r="1" spans="1:9" x14ac:dyDescent="0.25">
      <c r="A1" s="11" t="s">
        <v>14</v>
      </c>
    </row>
    <row r="2" spans="1:9" x14ac:dyDescent="0.25">
      <c r="A2" s="34" t="s">
        <v>15</v>
      </c>
      <c r="B2" s="36" t="s">
        <v>16</v>
      </c>
      <c r="C2" s="37"/>
      <c r="D2" s="38"/>
      <c r="E2" s="32" t="s">
        <v>17</v>
      </c>
      <c r="F2" s="32"/>
      <c r="G2" s="32"/>
    </row>
    <row r="3" spans="1:9" ht="17.25" x14ac:dyDescent="0.25">
      <c r="A3" s="35"/>
      <c r="B3" s="4" t="s">
        <v>18</v>
      </c>
      <c r="C3" s="4" t="s">
        <v>19</v>
      </c>
      <c r="D3" s="4" t="s">
        <v>20</v>
      </c>
      <c r="E3" s="4" t="s">
        <v>18</v>
      </c>
      <c r="F3" s="4" t="s">
        <v>19</v>
      </c>
      <c r="G3" s="4" t="s">
        <v>20</v>
      </c>
    </row>
    <row r="4" spans="1:9" x14ac:dyDescent="0.25">
      <c r="A4" s="7">
        <v>1</v>
      </c>
      <c r="B4" s="4">
        <v>159</v>
      </c>
      <c r="C4" s="4">
        <f>B4-$B$8</f>
        <v>12.25</v>
      </c>
      <c r="D4" s="4">
        <f>C4^2</f>
        <v>150.0625</v>
      </c>
      <c r="E4" s="5">
        <v>174</v>
      </c>
      <c r="F4" s="4">
        <f>E4-$E$8</f>
        <v>16.75</v>
      </c>
      <c r="G4" s="4">
        <f>F4^2</f>
        <v>280.5625</v>
      </c>
    </row>
    <row r="5" spans="1:9" x14ac:dyDescent="0.25">
      <c r="A5" s="7">
        <v>2</v>
      </c>
      <c r="B5" s="4">
        <v>169</v>
      </c>
      <c r="C5" s="4">
        <f t="shared" ref="C5:C7" si="0">B5-$B$8</f>
        <v>22.25</v>
      </c>
      <c r="D5" s="4">
        <f t="shared" ref="D5:D7" si="1">C5^2</f>
        <v>495.0625</v>
      </c>
      <c r="E5" s="5">
        <v>151</v>
      </c>
      <c r="F5" s="4">
        <f t="shared" ref="F5:F7" si="2">E5-$E$8</f>
        <v>-6.25</v>
      </c>
      <c r="G5" s="4">
        <f t="shared" ref="G5:G7" si="3">F5^2</f>
        <v>39.0625</v>
      </c>
    </row>
    <row r="6" spans="1:9" x14ac:dyDescent="0.25">
      <c r="A6" s="7">
        <v>3</v>
      </c>
      <c r="B6" s="4">
        <v>133</v>
      </c>
      <c r="C6" s="4">
        <f t="shared" si="0"/>
        <v>-13.75</v>
      </c>
      <c r="D6" s="4">
        <f t="shared" si="1"/>
        <v>189.0625</v>
      </c>
      <c r="E6" s="5">
        <v>148</v>
      </c>
      <c r="F6" s="4">
        <f t="shared" si="2"/>
        <v>-9.25</v>
      </c>
      <c r="G6" s="4">
        <f t="shared" si="3"/>
        <v>85.5625</v>
      </c>
    </row>
    <row r="7" spans="1:9" x14ac:dyDescent="0.25">
      <c r="A7" s="7">
        <v>4</v>
      </c>
      <c r="B7" s="4">
        <v>126</v>
      </c>
      <c r="C7" s="4">
        <f t="shared" si="0"/>
        <v>-20.75</v>
      </c>
      <c r="D7" s="4">
        <f t="shared" si="1"/>
        <v>430.5625</v>
      </c>
      <c r="E7" s="5">
        <v>156</v>
      </c>
      <c r="F7" s="4">
        <f t="shared" si="2"/>
        <v>-1.25</v>
      </c>
      <c r="G7" s="4">
        <f t="shared" si="3"/>
        <v>1.5625</v>
      </c>
    </row>
    <row r="8" spans="1:9" x14ac:dyDescent="0.25">
      <c r="A8" s="9" t="s">
        <v>21</v>
      </c>
      <c r="B8" s="6">
        <f>AVERAGE(B4:B7)</f>
        <v>146.75</v>
      </c>
      <c r="C8" s="6"/>
      <c r="D8" s="4"/>
      <c r="E8" s="6">
        <f>AVERAGE(E4:E7)</f>
        <v>157.25</v>
      </c>
      <c r="F8" s="6"/>
      <c r="G8" s="4"/>
    </row>
    <row r="9" spans="1:9" x14ac:dyDescent="0.25">
      <c r="A9" s="9" t="s">
        <v>22</v>
      </c>
      <c r="B9" s="6">
        <f>(SUM(D4:D7))/3</f>
        <v>421.58333333333331</v>
      </c>
      <c r="C9" s="6"/>
      <c r="D9" s="6"/>
      <c r="E9" s="6">
        <f>(SUM(G4:G7))/3</f>
        <v>135.58333333333334</v>
      </c>
      <c r="F9" s="6"/>
      <c r="G9" s="6"/>
      <c r="I9" s="10"/>
    </row>
    <row r="10" spans="1:9" x14ac:dyDescent="0.25">
      <c r="A10" s="9" t="s">
        <v>23</v>
      </c>
      <c r="B10" s="6">
        <f>SQRT(B9)</f>
        <v>20.532494571613391</v>
      </c>
      <c r="C10" s="6"/>
      <c r="D10" s="6"/>
      <c r="E10" s="6">
        <f>SQRT(E9)</f>
        <v>11.644025649805712</v>
      </c>
      <c r="F10" s="6"/>
      <c r="G10" s="6"/>
    </row>
    <row r="11" spans="1:9" x14ac:dyDescent="0.25">
      <c r="A11" s="27" t="s">
        <v>24</v>
      </c>
      <c r="B11" s="6">
        <f>B10/(SQRT(4))</f>
        <v>10.266247285806696</v>
      </c>
      <c r="C11" s="6"/>
      <c r="D11" s="6"/>
      <c r="E11" s="6">
        <f>E10/(SQRT(4))</f>
        <v>5.8220128249028562</v>
      </c>
      <c r="F11" s="6"/>
      <c r="G11" s="6"/>
    </row>
    <row r="12" spans="1:9" x14ac:dyDescent="0.25">
      <c r="A12" s="9" t="s">
        <v>25</v>
      </c>
      <c r="B12" s="6">
        <f>(B8-E8)/(SQRT((1/4)*((B10^2)+(E10^2))))</f>
        <v>-0.88966546328043628</v>
      </c>
    </row>
    <row r="13" spans="1:9" x14ac:dyDescent="0.25">
      <c r="A13" s="9" t="s">
        <v>26</v>
      </c>
      <c r="B13" s="6">
        <f>8-2</f>
        <v>6</v>
      </c>
    </row>
    <row r="14" spans="1:9" x14ac:dyDescent="0.25">
      <c r="A14" s="9" t="s">
        <v>27</v>
      </c>
      <c r="B14" s="6">
        <v>1.93</v>
      </c>
    </row>
    <row r="15" spans="1:9" x14ac:dyDescent="0.25">
      <c r="A15" s="27" t="s">
        <v>28</v>
      </c>
      <c r="B15" s="28" t="s">
        <v>29</v>
      </c>
    </row>
    <row r="16" spans="1:9" x14ac:dyDescent="0.25">
      <c r="A16" s="30"/>
      <c r="B16" s="31"/>
    </row>
    <row r="17" spans="1:7" x14ac:dyDescent="0.25">
      <c r="A17" s="11" t="s">
        <v>30</v>
      </c>
    </row>
    <row r="18" spans="1:7" x14ac:dyDescent="0.25">
      <c r="A18" s="34" t="s">
        <v>15</v>
      </c>
      <c r="B18" s="12" t="s">
        <v>16</v>
      </c>
      <c r="C18" s="8" t="s">
        <v>17</v>
      </c>
      <c r="D18" s="13"/>
    </row>
    <row r="19" spans="1:7" x14ac:dyDescent="0.25">
      <c r="A19" s="35"/>
      <c r="B19" s="14" t="s">
        <v>18</v>
      </c>
      <c r="C19" s="4" t="s">
        <v>18</v>
      </c>
    </row>
    <row r="20" spans="1:7" x14ac:dyDescent="0.25">
      <c r="A20" s="7">
        <v>1</v>
      </c>
      <c r="B20" s="14">
        <v>159</v>
      </c>
      <c r="C20" s="5">
        <v>174</v>
      </c>
    </row>
    <row r="21" spans="1:7" x14ac:dyDescent="0.25">
      <c r="A21" s="7">
        <v>2</v>
      </c>
      <c r="B21" s="14">
        <v>169</v>
      </c>
      <c r="C21" s="5">
        <v>151</v>
      </c>
    </row>
    <row r="22" spans="1:7" x14ac:dyDescent="0.25">
      <c r="A22" s="7">
        <v>3</v>
      </c>
      <c r="B22" s="14">
        <v>133</v>
      </c>
      <c r="C22" s="5">
        <v>148</v>
      </c>
    </row>
    <row r="23" spans="1:7" x14ac:dyDescent="0.25">
      <c r="A23" s="7">
        <v>4</v>
      </c>
      <c r="B23" s="14">
        <v>126</v>
      </c>
      <c r="C23" s="5">
        <v>156</v>
      </c>
    </row>
    <row r="24" spans="1:7" x14ac:dyDescent="0.25">
      <c r="A24" s="9" t="s">
        <v>21</v>
      </c>
      <c r="B24" s="15">
        <f>AVERAGE(B20:B23)</f>
        <v>146.75</v>
      </c>
      <c r="C24" s="6">
        <f>AVERAGE(C20:C23)</f>
        <v>157.25</v>
      </c>
    </row>
    <row r="25" spans="1:7" x14ac:dyDescent="0.25">
      <c r="A25" s="2" t="s">
        <v>22</v>
      </c>
      <c r="B25" s="6">
        <v>421.58333333333331</v>
      </c>
      <c r="C25" s="6">
        <v>135.58333333333334</v>
      </c>
    </row>
    <row r="26" spans="1:7" x14ac:dyDescent="0.25">
      <c r="A26" s="2" t="s">
        <v>23</v>
      </c>
      <c r="B26" s="6">
        <v>20.532494571613391</v>
      </c>
      <c r="C26" s="6">
        <v>11.644025649805712</v>
      </c>
    </row>
    <row r="27" spans="1:7" x14ac:dyDescent="0.25">
      <c r="A27" s="2" t="s">
        <v>24</v>
      </c>
      <c r="B27" s="6">
        <v>10.266247285806696</v>
      </c>
      <c r="C27" s="6">
        <v>5.8220128249028562</v>
      </c>
    </row>
    <row r="28" spans="1:7" x14ac:dyDescent="0.25">
      <c r="A28" s="3"/>
      <c r="F28"/>
      <c r="G28"/>
    </row>
    <row r="29" spans="1:7" x14ac:dyDescent="0.25">
      <c r="A29" s="3"/>
      <c r="F29"/>
      <c r="G29"/>
    </row>
    <row r="30" spans="1:7" x14ac:dyDescent="0.25">
      <c r="A30" s="29" t="s">
        <v>31</v>
      </c>
      <c r="F30"/>
      <c r="G30"/>
    </row>
    <row r="31" spans="1:7" x14ac:dyDescent="0.25">
      <c r="A31" s="33" t="s">
        <v>32</v>
      </c>
      <c r="B31" s="33"/>
      <c r="C31" s="33"/>
      <c r="F31"/>
      <c r="G31"/>
    </row>
    <row r="32" spans="1:7" x14ac:dyDescent="0.25">
      <c r="A32" s="33"/>
      <c r="B32" s="33"/>
      <c r="C32" s="33"/>
    </row>
    <row r="33" spans="1:3" x14ac:dyDescent="0.25">
      <c r="A33" s="33"/>
      <c r="B33" s="33"/>
      <c r="C33" s="33"/>
    </row>
    <row r="34" spans="1:3" x14ac:dyDescent="0.25">
      <c r="A34" s="33"/>
      <c r="B34" s="33"/>
      <c r="C34" s="33"/>
    </row>
    <row r="35" spans="1:3" x14ac:dyDescent="0.25">
      <c r="A35" s="33"/>
      <c r="B35" s="33"/>
      <c r="C35" s="33"/>
    </row>
    <row r="36" spans="1:3" x14ac:dyDescent="0.25">
      <c r="A36" s="33"/>
      <c r="B36" s="33"/>
      <c r="C36" s="33"/>
    </row>
    <row r="37" spans="1:3" x14ac:dyDescent="0.25">
      <c r="A37" s="33" t="s">
        <v>33</v>
      </c>
      <c r="B37" s="33"/>
      <c r="C37" s="33"/>
    </row>
    <row r="38" spans="1:3" x14ac:dyDescent="0.25">
      <c r="A38" s="33"/>
      <c r="B38" s="33"/>
      <c r="C38" s="33"/>
    </row>
    <row r="39" spans="1:3" x14ac:dyDescent="0.25">
      <c r="A39" s="33"/>
      <c r="B39" s="33"/>
      <c r="C39" s="33"/>
    </row>
    <row r="40" spans="1:3" x14ac:dyDescent="0.25">
      <c r="A40" s="33"/>
      <c r="B40" s="33"/>
      <c r="C40" s="33"/>
    </row>
    <row r="41" spans="1:3" x14ac:dyDescent="0.25">
      <c r="A41" s="33"/>
      <c r="B41" s="33"/>
      <c r="C41" s="33"/>
    </row>
    <row r="42" spans="1:3" x14ac:dyDescent="0.25">
      <c r="A42" s="33"/>
      <c r="B42" s="33"/>
      <c r="C42" s="33"/>
    </row>
  </sheetData>
  <mergeCells count="6">
    <mergeCell ref="E2:G2"/>
    <mergeCell ref="A37:C42"/>
    <mergeCell ref="A18:A19"/>
    <mergeCell ref="A31:C36"/>
    <mergeCell ref="A2:A3"/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24" sqref="G24"/>
    </sheetView>
  </sheetViews>
  <sheetFormatPr defaultRowHeight="15" x14ac:dyDescent="0.25"/>
  <cols>
    <col min="1" max="1" width="20.7109375" style="1" bestFit="1" customWidth="1"/>
    <col min="2" max="2" width="15.85546875" style="3" bestFit="1" customWidth="1"/>
    <col min="3" max="3" width="20" style="3" bestFit="1" customWidth="1"/>
    <col min="4" max="4" width="22.28515625" style="3" bestFit="1" customWidth="1"/>
    <col min="5" max="5" width="15.85546875" style="3" bestFit="1" customWidth="1"/>
    <col min="6" max="6" width="20" style="3" bestFit="1" customWidth="1"/>
    <col min="7" max="7" width="22.28515625" style="3" bestFit="1" customWidth="1"/>
  </cols>
  <sheetData>
    <row r="1" spans="1:9" x14ac:dyDescent="0.25">
      <c r="A1" s="11" t="s">
        <v>14</v>
      </c>
    </row>
    <row r="2" spans="1:9" x14ac:dyDescent="0.25">
      <c r="A2" s="34"/>
      <c r="B2" s="36"/>
      <c r="C2" s="37"/>
      <c r="D2" s="38"/>
      <c r="E2" s="32"/>
      <c r="F2" s="32"/>
      <c r="G2" s="32"/>
    </row>
    <row r="3" spans="1:9" ht="17.25" x14ac:dyDescent="0.25">
      <c r="A3" s="35"/>
      <c r="B3" s="4"/>
      <c r="C3" s="4" t="s">
        <v>19</v>
      </c>
      <c r="D3" s="4" t="s">
        <v>20</v>
      </c>
      <c r="E3" s="4"/>
      <c r="F3" s="4" t="s">
        <v>19</v>
      </c>
      <c r="G3" s="4" t="s">
        <v>20</v>
      </c>
    </row>
    <row r="4" spans="1:9" x14ac:dyDescent="0.25">
      <c r="A4" s="7">
        <v>1</v>
      </c>
      <c r="B4" s="4"/>
      <c r="C4" s="4" t="e">
        <f>B4-$B$8</f>
        <v>#DIV/0!</v>
      </c>
      <c r="D4" s="4" t="e">
        <f>C4^2</f>
        <v>#DIV/0!</v>
      </c>
      <c r="E4" s="5"/>
      <c r="F4" s="4" t="e">
        <f>E4-$E$8</f>
        <v>#DIV/0!</v>
      </c>
      <c r="G4" s="4" t="e">
        <f>F4^2</f>
        <v>#DIV/0!</v>
      </c>
    </row>
    <row r="5" spans="1:9" x14ac:dyDescent="0.25">
      <c r="A5" s="7">
        <v>2</v>
      </c>
      <c r="B5" s="4"/>
      <c r="C5" s="4" t="e">
        <f t="shared" ref="C5:C7" si="0">B5-$B$8</f>
        <v>#DIV/0!</v>
      </c>
      <c r="D5" s="4" t="e">
        <f t="shared" ref="D5:D7" si="1">C5^2</f>
        <v>#DIV/0!</v>
      </c>
      <c r="E5" s="5"/>
      <c r="F5" s="4" t="e">
        <f t="shared" ref="F5:F7" si="2">E5-$E$8</f>
        <v>#DIV/0!</v>
      </c>
      <c r="G5" s="4" t="e">
        <f t="shared" ref="G5:G7" si="3">F5^2</f>
        <v>#DIV/0!</v>
      </c>
    </row>
    <row r="6" spans="1:9" x14ac:dyDescent="0.25">
      <c r="A6" s="7">
        <v>3</v>
      </c>
      <c r="B6" s="4"/>
      <c r="C6" s="4" t="e">
        <f t="shared" si="0"/>
        <v>#DIV/0!</v>
      </c>
      <c r="D6" s="4" t="e">
        <f t="shared" si="1"/>
        <v>#DIV/0!</v>
      </c>
      <c r="E6" s="5"/>
      <c r="F6" s="4" t="e">
        <f t="shared" si="2"/>
        <v>#DIV/0!</v>
      </c>
      <c r="G6" s="4" t="e">
        <f t="shared" si="3"/>
        <v>#DIV/0!</v>
      </c>
    </row>
    <row r="7" spans="1:9" x14ac:dyDescent="0.25">
      <c r="A7" s="7">
        <v>4</v>
      </c>
      <c r="B7" s="4"/>
      <c r="C7" s="4" t="e">
        <f t="shared" si="0"/>
        <v>#DIV/0!</v>
      </c>
      <c r="D7" s="4" t="e">
        <f t="shared" si="1"/>
        <v>#DIV/0!</v>
      </c>
      <c r="E7" s="5"/>
      <c r="F7" s="4" t="e">
        <f t="shared" si="2"/>
        <v>#DIV/0!</v>
      </c>
      <c r="G7" s="4" t="e">
        <f t="shared" si="3"/>
        <v>#DIV/0!</v>
      </c>
    </row>
    <row r="8" spans="1:9" x14ac:dyDescent="0.25">
      <c r="A8" s="9" t="s">
        <v>21</v>
      </c>
      <c r="B8" s="6" t="e">
        <f>AVERAGE(B4:B7)</f>
        <v>#DIV/0!</v>
      </c>
      <c r="C8" s="6"/>
      <c r="D8" s="4"/>
      <c r="E8" s="6" t="e">
        <f>AVERAGE(E4:E7)</f>
        <v>#DIV/0!</v>
      </c>
      <c r="F8" s="6"/>
      <c r="G8" s="4"/>
    </row>
    <row r="9" spans="1:9" x14ac:dyDescent="0.25">
      <c r="A9" s="9" t="s">
        <v>22</v>
      </c>
      <c r="B9" s="6" t="e">
        <f>(SUM(D4:D7))/3</f>
        <v>#DIV/0!</v>
      </c>
      <c r="C9" s="6"/>
      <c r="D9" s="6"/>
      <c r="E9" s="6" t="e">
        <f>(SUM(G4:G7))/3</f>
        <v>#DIV/0!</v>
      </c>
      <c r="F9" s="6"/>
      <c r="G9" s="6"/>
      <c r="I9" s="10"/>
    </row>
    <row r="10" spans="1:9" x14ac:dyDescent="0.25">
      <c r="A10" s="9" t="s">
        <v>23</v>
      </c>
      <c r="B10" s="6" t="e">
        <f>SQRT(B9)</f>
        <v>#DIV/0!</v>
      </c>
      <c r="C10" s="6"/>
      <c r="D10" s="6"/>
      <c r="E10" s="6" t="e">
        <f>SQRT(E9)</f>
        <v>#DIV/0!</v>
      </c>
      <c r="F10" s="6"/>
      <c r="G10" s="6"/>
    </row>
    <row r="11" spans="1:9" x14ac:dyDescent="0.25">
      <c r="A11" s="27" t="s">
        <v>24</v>
      </c>
      <c r="B11" s="6" t="e">
        <f>B10/(SQRT(4))</f>
        <v>#DIV/0!</v>
      </c>
      <c r="C11" s="6"/>
      <c r="D11" s="6"/>
      <c r="E11" s="6" t="e">
        <f>E10/(SQRT(4))</f>
        <v>#DIV/0!</v>
      </c>
      <c r="F11" s="6"/>
      <c r="G11" s="6"/>
    </row>
    <row r="12" spans="1:9" x14ac:dyDescent="0.25">
      <c r="A12" s="9" t="s">
        <v>25</v>
      </c>
      <c r="B12" s="6" t="e">
        <f>(B8-E8)/(SQRT((1/4)*((B10^2)+(E10^2))))</f>
        <v>#DIV/0!</v>
      </c>
    </row>
    <row r="13" spans="1:9" x14ac:dyDescent="0.25">
      <c r="A13" s="9" t="s">
        <v>26</v>
      </c>
      <c r="B13" s="6"/>
    </row>
    <row r="14" spans="1:9" x14ac:dyDescent="0.25">
      <c r="A14" s="9" t="s">
        <v>27</v>
      </c>
      <c r="B14" s="6"/>
    </row>
    <row r="15" spans="1:9" x14ac:dyDescent="0.25">
      <c r="A15" s="27" t="s">
        <v>28</v>
      </c>
      <c r="B15" s="28"/>
    </row>
    <row r="16" spans="1:9" x14ac:dyDescent="0.25">
      <c r="A16" s="30"/>
      <c r="B16" s="31"/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&amp; Table</vt:lpstr>
      <vt:lpstr>Example</vt:lpstr>
      <vt:lpstr>New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Mountjoy, Natalie J (Owensboro)</dc:creator>
  <cp:keywords/>
  <dc:description/>
  <cp:lastModifiedBy>Mountjoy, Natalie J ()</cp:lastModifiedBy>
  <cp:revision/>
  <dcterms:created xsi:type="dcterms:W3CDTF">2015-10-20T15:58:38Z</dcterms:created>
  <dcterms:modified xsi:type="dcterms:W3CDTF">2015-10-20T19:53:21Z</dcterms:modified>
</cp:coreProperties>
</file>